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hared drives\EM-FA\Enroll-Share\FINA_Common\Office Forms and Templates\Planners\"/>
    </mc:Choice>
  </mc:AlternateContent>
  <xr:revisionPtr revIDLastSave="0" documentId="13_ncr:1_{4798851F-2CA5-405F-91D5-B7CDE3DC6BC2}" xr6:coauthVersionLast="47" xr6:coauthVersionMax="47" xr10:uidLastSave="{00000000-0000-0000-0000-000000000000}"/>
  <bookViews>
    <workbookView xWindow="-120" yWindow="-120" windowWidth="29040" windowHeight="15720" xr2:uid="{00000000-000D-0000-FFFF-FFFF00000000}"/>
  </bookViews>
  <sheets>
    <sheet name="Living On Campus" sheetId="1" r:id="rId1"/>
    <sheet name="Commuting(Living with Parent)" sheetId="2" r:id="rId2"/>
    <sheet name="Catholic University at Tucson" sheetId="4" r:id="rId3"/>
  </sheets>
  <definedNames>
    <definedName name="_xlnm.Print_Area" localSheetId="2">'Catholic University at Tucson'!$1:$48</definedName>
    <definedName name="_xlnm.Print_Area" localSheetId="1">'Commuting(Living with Parent)'!$1:$48</definedName>
    <definedName name="_xlnm.Print_Area" localSheetId="0">'Living On Campus'!$1:$48</definedName>
    <definedName name="_xlnm.Print_Titles" localSheetId="2">'Catholic University at Tucson'!$1:$48</definedName>
    <definedName name="_xlnm.Print_Titles" localSheetId="1">'Commuting(Living with Parent)'!$1:$48</definedName>
    <definedName name="_xlnm.Print_Titles" localSheetId="0">'Living On Campus'!$1:$48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F30" i="4" s="1"/>
  <c r="F14" i="4"/>
  <c r="F10" i="4"/>
  <c r="F29" i="4" s="1"/>
  <c r="F14" i="2"/>
  <c r="F32" i="4" l="1"/>
  <c r="F33" i="4" s="1"/>
  <c r="F8" i="4"/>
  <c r="F22" i="2"/>
  <c r="F30" i="2" s="1"/>
  <c r="F10" i="2"/>
  <c r="F29" i="2" l="1"/>
  <c r="F32" i="2" s="1"/>
  <c r="F33" i="2" s="1"/>
  <c r="F8" i="2"/>
  <c r="F10" i="1"/>
  <c r="F29" i="1" l="1"/>
  <c r="F16" i="1"/>
  <c r="F8" i="1" s="1"/>
  <c r="F22" i="1"/>
  <c r="F30" i="1" s="1"/>
  <c r="F32" i="1" l="1"/>
  <c r="F33" i="1" s="1"/>
</calcChain>
</file>

<file path=xl/sharedStrings.xml><?xml version="1.0" encoding="utf-8"?>
<sst xmlns="http://schemas.openxmlformats.org/spreadsheetml/2006/main" count="119" uniqueCount="42">
  <si>
    <t>Financial Aid Planner</t>
  </si>
  <si>
    <t>Project Expenses</t>
  </si>
  <si>
    <t>Total</t>
  </si>
  <si>
    <t>Billable Charges Paid to Catholic University (1)</t>
  </si>
  <si>
    <t>Tuition</t>
  </si>
  <si>
    <t>Housing Allowance (2)</t>
  </si>
  <si>
    <t>Food Allowance (2)</t>
  </si>
  <si>
    <t>Fees Allowance</t>
  </si>
  <si>
    <t>Other Non-billable Expenses</t>
  </si>
  <si>
    <t>Books and Supplies</t>
  </si>
  <si>
    <t>Transportation</t>
  </si>
  <si>
    <t>Personal/Miscellaneous</t>
  </si>
  <si>
    <t>Estimate Loan Fees (3)</t>
  </si>
  <si>
    <t>Financial Aid Offers</t>
  </si>
  <si>
    <t>INPUT YOUR AWARDS HERE</t>
  </si>
  <si>
    <t>Grants &amp; Scholarships</t>
  </si>
  <si>
    <t>Loans (5)</t>
  </si>
  <si>
    <t>Outside Aid</t>
  </si>
  <si>
    <t>Work-Study (6)</t>
  </si>
  <si>
    <t>Projected Annual Balance</t>
  </si>
  <si>
    <t>Billable Charges Paid to Catholic University</t>
  </si>
  <si>
    <t>-Financial Aid Offers</t>
  </si>
  <si>
    <t>Projected Balance per Semester</t>
  </si>
  <si>
    <t xml:space="preserve">(2) Housing &amp; Food allowance are average costs and not your actual charges. Charges will vary depending on meal plan selection and housing choice. Living off campus could impact your charges and potentially your financial aid award. </t>
  </si>
  <si>
    <t>(3) If pursuing loans, projected expenses includes estimated fees for Parent PLUS Loans and Direct Student Loans.</t>
  </si>
  <si>
    <t>(4) If your aid package is estimated, please be aware that the award amounts may change after the federal verification process is completed or after other issues preventing an official aid package are resolved.</t>
  </si>
  <si>
    <t>(5) Figures do not include federal loan origination fees that are deducted from the loan gross amount.</t>
  </si>
  <si>
    <t>(6) If qualified, work-study is paid out as time is worked in the form of a paycheck. It does not apply to the bill.</t>
  </si>
  <si>
    <t>Budgets are provided for student planning purposes only, individual student bill will vary.</t>
  </si>
  <si>
    <t xml:space="preserve">Living off campus could impact your Cost of Attendance estimates and potentially your financial aid award. Speak with a counselor regarding living off campus.					</t>
  </si>
  <si>
    <t>© 1887-2024 The Catholic University of America</t>
  </si>
  <si>
    <t>This template is for planning purposes only. This is not an official award letter.</t>
  </si>
  <si>
    <t>The cells highlighted in grey can be customized to your enrollment.</t>
  </si>
  <si>
    <t xml:space="preserve">Visit Enrollment Services at https://enrollment-services.catholic.edu/costs for a complete list of housing charges, tuition, and fees.					</t>
  </si>
  <si>
    <t>(1)Figures do not include the cost of Health Insurance or Tuition Refund Insurance which you may be required to purchase or optout. Learn more about health insurance at catholic.edu/studentinsurance. The 2024-2025 insurance costs are to be determined.</t>
  </si>
  <si>
    <t>Financial Aid Planner for Commuters</t>
  </si>
  <si>
    <t>Financial Aid Planner for Tucson Students</t>
  </si>
  <si>
    <t>Actual enrollment will be verified after add/drop and aid may change. Attendance is required for all programs. Late starting classes, consortium classes with Pima Community College, may impact aid awarded.</t>
  </si>
  <si>
    <t>2025-2026</t>
  </si>
  <si>
    <t>(1)Figures do not include the cost of Health Insurance or Tuition Refund Insurance which you may be required to purchase or optout. Learn more about health insurance at catholic.edu/studentinsurance. The 2025-26 insurance costs are to be determined.</t>
  </si>
  <si>
    <t>Estimated tuition for engineering and architecture students is slightly higher at $59,648.</t>
  </si>
  <si>
    <t>Projected Balance for the 2025-2026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</si>
</sst>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0"/>
      <color rgb="FF000000"/>
      <name val="Arial"/>
      <scheme val="minor"/>
    </font>
    <font>
      <sz val="13"/>
      <color theme="1"/>
      <name val="Arial"/>
    </font>
    <font>
      <b/>
      <sz val="13"/>
      <color rgb="FFFFFFFF"/>
      <name val="Arial"/>
    </font>
    <font>
      <b/>
      <sz val="13"/>
      <color theme="1"/>
      <name val="Arial"/>
    </font>
    <font>
      <b/>
      <sz val="12"/>
      <color theme="1"/>
      <name val="Arial"/>
    </font>
    <font>
      <b/>
      <sz val="9"/>
      <color rgb="FFFFFFFF"/>
      <name val="Arial"/>
    </font>
    <font>
      <b/>
      <sz val="13"/>
      <color rgb="FFFF0000"/>
      <name val="Arial"/>
    </font>
    <font>
      <b/>
      <sz val="14"/>
      <color rgb="FFFFFFFF"/>
      <name val="Arial"/>
    </font>
    <font>
      <sz val="9"/>
      <color theme="1"/>
      <name val="Arial"/>
      <scheme val="minor"/>
    </font>
    <font>
      <sz val="13"/>
      <color theme="1"/>
      <name val="Arial"/>
      <scheme val="minor"/>
    </font>
    <font>
      <sz val="10"/>
      <color theme="1"/>
      <name val="Arial"/>
      <scheme val="minor"/>
    </font>
    <font>
      <b/>
      <sz val="10"/>
      <color theme="1"/>
      <name val="Arial"/>
      <family val="2"/>
    </font>
    <font>
      <sz val="8"/>
      <color theme="1"/>
      <name val="Arial"/>
      <family val="2"/>
      <scheme val="minor"/>
    </font>
    <font>
      <b/>
      <sz val="13"/>
      <color theme="0"/>
      <name val="Arial"/>
      <family val="2"/>
    </font>
    <font>
      <b/>
      <sz val="13"/>
      <color rgb="FFFFFFFF"/>
      <name val="Arial"/>
      <family val="2"/>
    </font>
    <font>
      <sz val="7.8"/>
      <color theme="1"/>
      <name val="Arial"/>
      <family val="2"/>
      <scheme val="minor"/>
    </font>
  </fonts>
  <fills count="7">
    <fill>
      <patternFill patternType="none"/>
    </fill>
    <fill>
      <patternFill patternType="gray125"/>
    </fill>
    <fill>
      <patternFill patternType="solid">
        <fgColor rgb="FFCC0000"/>
        <bgColor rgb="FFCC0000"/>
      </patternFill>
    </fill>
    <fill>
      <patternFill patternType="solid">
        <fgColor rgb="FF3C78D8"/>
        <bgColor rgb="FF3C78D8"/>
      </patternFill>
    </fill>
    <fill>
      <patternFill patternType="solid">
        <fgColor rgb="FFC9DAF8"/>
        <bgColor rgb="FFC9DAF8"/>
      </patternFill>
    </fill>
    <fill>
      <patternFill patternType="solid">
        <fgColor rgb="FFD9D9D9"/>
        <bgColor rgb="FFD9D9D9"/>
      </patternFill>
    </fill>
    <fill>
      <patternFill patternType="solid">
        <fgColor rgb="FF1155CC"/>
        <bgColor rgb="FF1155CC"/>
      </patternFill>
    </fill>
  </fills>
  <borders count="1">
    <border>
      <left/>
      <right/>
      <top/>
      <bottom/>
      <diagonal/>
    </border>
  </borders>
  <cellStyleXfs count="1">
    <xf numFmtId="0" fontId="0" fillId="0" borderId="0"/>
  </cellStyleXfs>
  <cellXfs count="49">
    <xf numFmtId="0" fontId="0" fillId="0" borderId="0" xfId="0" applyFont="1" applyAlignment="1"/>
    <xf numFmtId="0" fontId="1" fillId="0" borderId="0" xfId="0" applyFont="1" applyAlignment="1"/>
    <xf numFmtId="0" fontId="2" fillId="2" borderId="0" xfId="0" applyFont="1" applyFill="1" applyAlignment="1"/>
    <xf numFmtId="0" fontId="1" fillId="2" borderId="0" xfId="0" applyFont="1" applyFill="1" applyAlignment="1"/>
    <xf numFmtId="0" fontId="2" fillId="3" borderId="0" xfId="0" applyFont="1" applyFill="1" applyAlignment="1"/>
    <xf numFmtId="0" fontId="1" fillId="3" borderId="0" xfId="0" applyFont="1" applyFill="1" applyAlignment="1"/>
    <xf numFmtId="0" fontId="3" fillId="4" borderId="0" xfId="0" applyFont="1" applyFill="1" applyAlignment="1"/>
    <xf numFmtId="0" fontId="4" fillId="0" borderId="0" xfId="0" applyFont="1" applyAlignment="1"/>
    <xf numFmtId="0" fontId="4" fillId="0" borderId="0" xfId="0" applyFont="1" applyAlignment="1"/>
    <xf numFmtId="0" fontId="4" fillId="0" borderId="0" xfId="0" applyFont="1" applyAlignment="1"/>
    <xf numFmtId="0" fontId="3" fillId="4" borderId="0" xfId="0" applyFont="1" applyFill="1" applyAlignment="1"/>
    <xf numFmtId="0" fontId="4" fillId="0" borderId="0" xfId="0" applyFont="1" applyAlignment="1"/>
    <xf numFmtId="0" fontId="2" fillId="3" borderId="0" xfId="0" applyFont="1" applyFill="1" applyAlignment="1"/>
    <xf numFmtId="0" fontId="5" fillId="3" borderId="0" xfId="0" applyFont="1" applyFill="1" applyAlignment="1"/>
    <xf numFmtId="0" fontId="3" fillId="0" borderId="0" xfId="0" applyFont="1" applyAlignment="1"/>
    <xf numFmtId="0" fontId="6" fillId="0" borderId="0" xfId="0" applyFont="1" applyAlignment="1"/>
    <xf numFmtId="0" fontId="7" fillId="6" borderId="0" xfId="0" applyFont="1" applyFill="1" applyAlignment="1"/>
    <xf numFmtId="0" fontId="1" fillId="6" borderId="0" xfId="0" applyFont="1" applyFill="1" applyAlignment="1"/>
    <xf numFmtId="0" fontId="3" fillId="0" borderId="0" xfId="0" applyFont="1" applyAlignment="1"/>
    <xf numFmtId="0" fontId="3" fillId="0" borderId="0" xfId="0" applyFont="1" applyAlignment="1"/>
    <xf numFmtId="0" fontId="8" fillId="0" borderId="0" xfId="0" applyFont="1" applyAlignment="1">
      <alignment wrapText="1"/>
    </xf>
    <xf numFmtId="0" fontId="9" fillId="0" borderId="0" xfId="0" applyFont="1"/>
    <xf numFmtId="0" fontId="10" fillId="0" borderId="0" xfId="0" applyFont="1" applyAlignment="1"/>
    <xf numFmtId="0" fontId="11" fillId="0" borderId="0" xfId="0" applyFont="1" applyAlignment="1"/>
    <xf numFmtId="0" fontId="3" fillId="0" borderId="0" xfId="0" applyFont="1" applyAlignment="1" applyProtection="1">
      <alignment horizontal="center"/>
    </xf>
    <xf numFmtId="164" fontId="4" fillId="0" borderId="0" xfId="0" applyNumberFormat="1" applyFont="1" applyAlignment="1" applyProtection="1"/>
    <xf numFmtId="0" fontId="4" fillId="0" borderId="0" xfId="0" applyFont="1" applyAlignment="1" applyProtection="1"/>
    <xf numFmtId="0" fontId="1" fillId="0" borderId="0" xfId="0" applyFont="1" applyAlignment="1" applyProtection="1"/>
    <xf numFmtId="0" fontId="1" fillId="6" borderId="0" xfId="0" applyFont="1" applyFill="1" applyAlignment="1" applyProtection="1"/>
    <xf numFmtId="164" fontId="3" fillId="4" borderId="0" xfId="0" applyNumberFormat="1" applyFont="1" applyFill="1" applyAlignment="1" applyProtection="1"/>
    <xf numFmtId="164" fontId="4" fillId="4" borderId="0" xfId="0" applyNumberFormat="1" applyFont="1" applyFill="1" applyAlignment="1" applyProtection="1"/>
    <xf numFmtId="164" fontId="2" fillId="3" borderId="0" xfId="0" applyNumberFormat="1" applyFont="1" applyFill="1" applyAlignment="1" applyProtection="1"/>
    <xf numFmtId="164" fontId="3" fillId="0" borderId="0" xfId="0" applyNumberFormat="1" applyFont="1" applyAlignment="1" applyProtection="1"/>
    <xf numFmtId="164" fontId="4" fillId="5" borderId="0" xfId="0" applyNumberFormat="1" applyFont="1" applyFill="1" applyAlignment="1" applyProtection="1">
      <protection locked="0"/>
    </xf>
    <xf numFmtId="164" fontId="3" fillId="5" borderId="0" xfId="0" applyNumberFormat="1" applyFont="1" applyFill="1" applyAlignment="1" applyProtection="1">
      <protection locked="0"/>
    </xf>
    <xf numFmtId="0" fontId="8" fillId="0" borderId="0" xfId="0" applyFont="1" applyAlignment="1">
      <alignment wrapText="1"/>
    </xf>
    <xf numFmtId="0" fontId="0" fillId="0" borderId="0" xfId="0" applyFont="1" applyAlignment="1"/>
    <xf numFmtId="164" fontId="13" fillId="3" borderId="0" xfId="0" applyNumberFormat="1" applyFont="1" applyFill="1" applyAlignment="1"/>
    <xf numFmtId="0" fontId="0" fillId="0" borderId="0" xfId="0" applyFont="1" applyAlignment="1"/>
    <xf numFmtId="0" fontId="8" fillId="0" borderId="0" xfId="0" applyFont="1" applyAlignment="1">
      <alignment wrapText="1"/>
    </xf>
    <xf numFmtId="0" fontId="0" fillId="0" borderId="0" xfId="0" applyFont="1" applyAlignment="1"/>
    <xf numFmtId="0" fontId="14" fillId="2" borderId="0" xfId="0" applyFont="1" applyFill="1" applyAlignment="1"/>
    <xf numFmtId="0" fontId="8" fillId="0" borderId="0" xfId="0" applyFont="1" applyAlignment="1">
      <alignment wrapText="1"/>
    </xf>
    <xf numFmtId="0" fontId="0" fillId="0" borderId="0" xfId="0" applyFont="1" applyAlignment="1"/>
    <xf numFmtId="0" fontId="2" fillId="2" borderId="0" xfId="0" applyFont="1" applyFill="1" applyAlignment="1">
      <alignment horizontal="center"/>
    </xf>
    <xf numFmtId="0" fontId="11" fillId="0" borderId="0" xfId="0" applyFont="1" applyAlignment="1">
      <alignment horizontal="center" wrapText="1"/>
    </xf>
    <xf numFmtId="0" fontId="12" fillId="0" borderId="0" xfId="0" applyFont="1" applyAlignment="1">
      <alignment wrapText="1"/>
    </xf>
    <xf numFmtId="0" fontId="11" fillId="0" borderId="0" xfId="0" applyFont="1" applyAlignment="1">
      <alignment horizontal="center"/>
    </xf>
    <xf numFmtId="0" fontId="1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962525" cy="523875"/>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4962525" cy="523875"/>
        </a:xfrm>
        <a:prstGeom prst="rect">
          <a:avLst/>
        </a:prstGeom>
        <a:noFill/>
      </xdr:spPr>
    </xdr:pic>
    <xdr:clientData fLocksWithSheet="0"/>
  </xdr:oneCellAnchor>
  <xdr:oneCellAnchor>
    <xdr:from>
      <xdr:col>0</xdr:col>
      <xdr:colOff>0</xdr:colOff>
      <xdr:row>44</xdr:row>
      <xdr:rowOff>142875</xdr:rowOff>
    </xdr:from>
    <xdr:ext cx="3390900" cy="40005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962525" cy="52387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4962525" cy="523875"/>
        </a:xfrm>
        <a:prstGeom prst="rect">
          <a:avLst/>
        </a:prstGeom>
        <a:noFill/>
      </xdr:spPr>
    </xdr:pic>
    <xdr:clientData fLocksWithSheet="0"/>
  </xdr:oneCellAnchor>
  <xdr:oneCellAnchor>
    <xdr:from>
      <xdr:col>0</xdr:col>
      <xdr:colOff>0</xdr:colOff>
      <xdr:row>44</xdr:row>
      <xdr:rowOff>142875</xdr:rowOff>
    </xdr:from>
    <xdr:ext cx="3390900" cy="400050"/>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0" y="10601325"/>
          <a:ext cx="3390900" cy="400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962525" cy="523875"/>
    <xdr:pic>
      <xdr:nvPicPr>
        <xdr:cNvPr id="2" name="image2.png" title="Image">
          <a:extLst>
            <a:ext uri="{FF2B5EF4-FFF2-40B4-BE49-F238E27FC236}">
              <a16:creationId xmlns:a16="http://schemas.microsoft.com/office/drawing/2014/main" id="{8E3EB9D8-820D-475F-9FF8-C4C7AC6335CD}"/>
            </a:ext>
          </a:extLst>
        </xdr:cNvPr>
        <xdr:cNvPicPr preferRelativeResize="0"/>
      </xdr:nvPicPr>
      <xdr:blipFill>
        <a:blip xmlns:r="http://schemas.openxmlformats.org/officeDocument/2006/relationships" r:embed="rId1" cstate="print"/>
        <a:stretch>
          <a:fillRect/>
        </a:stretch>
      </xdr:blipFill>
      <xdr:spPr>
        <a:xfrm>
          <a:off x="0" y="0"/>
          <a:ext cx="4962525" cy="523875"/>
        </a:xfrm>
        <a:prstGeom prst="rect">
          <a:avLst/>
        </a:prstGeom>
        <a:noFill/>
      </xdr:spPr>
    </xdr:pic>
    <xdr:clientData fLocksWithSheet="0"/>
  </xdr:oneCellAnchor>
  <xdr:oneCellAnchor>
    <xdr:from>
      <xdr:col>0</xdr:col>
      <xdr:colOff>0</xdr:colOff>
      <xdr:row>44</xdr:row>
      <xdr:rowOff>142875</xdr:rowOff>
    </xdr:from>
    <xdr:ext cx="3390900" cy="400050"/>
    <xdr:pic>
      <xdr:nvPicPr>
        <xdr:cNvPr id="3" name="image1.png" title="Image">
          <a:extLst>
            <a:ext uri="{FF2B5EF4-FFF2-40B4-BE49-F238E27FC236}">
              <a16:creationId xmlns:a16="http://schemas.microsoft.com/office/drawing/2014/main" id="{48943122-A8A9-45A1-9B1A-F87708592D29}"/>
            </a:ext>
          </a:extLst>
        </xdr:cNvPr>
        <xdr:cNvPicPr preferRelativeResize="0"/>
      </xdr:nvPicPr>
      <xdr:blipFill>
        <a:blip xmlns:r="http://schemas.openxmlformats.org/officeDocument/2006/relationships" r:embed="rId2" cstate="print"/>
        <a:stretch>
          <a:fillRect/>
        </a:stretch>
      </xdr:blipFill>
      <xdr:spPr>
        <a:xfrm>
          <a:off x="0" y="10601325"/>
          <a:ext cx="3390900" cy="4000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590"/>
  <sheetViews>
    <sheetView showGridLines="0" tabSelected="1" topLeftCell="A25" zoomScaleNormal="100" zoomScaleSheetLayoutView="100" workbookViewId="0">
      <selection activeCell="A43" sqref="A43:XFD43"/>
    </sheetView>
  </sheetViews>
  <sheetFormatPr defaultColWidth="0" defaultRowHeight="15.75" customHeight="1" zeroHeight="1" x14ac:dyDescent="0.2"/>
  <cols>
    <col min="1" max="6" width="12.5703125" customWidth="1"/>
    <col min="7" max="16384" width="12.5703125" hidden="1"/>
  </cols>
  <sheetData>
    <row r="1" spans="1:6" ht="16.5" x14ac:dyDescent="0.25">
      <c r="A1" s="1"/>
      <c r="B1" s="1"/>
      <c r="C1" s="1"/>
      <c r="D1" s="1"/>
      <c r="E1" s="1"/>
      <c r="F1" s="1"/>
    </row>
    <row r="2" spans="1:6" ht="16.5" x14ac:dyDescent="0.25">
      <c r="A2" s="1"/>
      <c r="B2" s="1"/>
      <c r="C2" s="1"/>
      <c r="D2" s="1"/>
      <c r="E2" s="1"/>
      <c r="F2" s="1"/>
    </row>
    <row r="3" spans="1:6" ht="16.5" x14ac:dyDescent="0.25">
      <c r="A3" s="1"/>
      <c r="B3" s="1"/>
      <c r="C3" s="1"/>
      <c r="D3" s="1"/>
      <c r="E3" s="1"/>
      <c r="F3" s="1"/>
    </row>
    <row r="4" spans="1:6" ht="9" customHeight="1" x14ac:dyDescent="0.25">
      <c r="A4" s="1"/>
      <c r="B4" s="1"/>
      <c r="C4" s="1"/>
      <c r="D4" s="1"/>
      <c r="E4" s="1"/>
      <c r="F4" s="1"/>
    </row>
    <row r="5" spans="1:6" ht="16.5" x14ac:dyDescent="0.25">
      <c r="A5" s="2" t="s">
        <v>0</v>
      </c>
      <c r="B5" s="3"/>
      <c r="C5" s="3"/>
      <c r="D5" s="3"/>
      <c r="E5" s="44" t="s">
        <v>38</v>
      </c>
      <c r="F5" s="43"/>
    </row>
    <row r="6" spans="1:6" ht="13.5" customHeight="1" x14ac:dyDescent="0.2">
      <c r="A6" s="45" t="s">
        <v>31</v>
      </c>
      <c r="B6" s="45"/>
      <c r="C6" s="45"/>
      <c r="D6" s="45"/>
      <c r="E6" s="45"/>
      <c r="F6" s="45"/>
    </row>
    <row r="7" spans="1:6" s="23" customFormat="1" ht="18" customHeight="1" x14ac:dyDescent="0.2">
      <c r="A7" s="47" t="s">
        <v>32</v>
      </c>
      <c r="B7" s="47"/>
      <c r="C7" s="47"/>
      <c r="D7" s="47"/>
      <c r="E7" s="47"/>
      <c r="F7" s="47"/>
    </row>
    <row r="8" spans="1:6" ht="16.5" x14ac:dyDescent="0.25">
      <c r="A8" s="4" t="s">
        <v>1</v>
      </c>
      <c r="B8" s="5"/>
      <c r="C8" s="5"/>
      <c r="D8" s="5"/>
      <c r="E8" s="5"/>
      <c r="F8" s="37">
        <f>SUM(F10,F16)</f>
        <v>86970</v>
      </c>
    </row>
    <row r="9" spans="1:6" ht="16.5" x14ac:dyDescent="0.25">
      <c r="A9" s="1"/>
      <c r="B9" s="1"/>
      <c r="C9" s="1"/>
      <c r="D9" s="1"/>
      <c r="E9" s="1"/>
      <c r="F9" s="24" t="s">
        <v>2</v>
      </c>
    </row>
    <row r="10" spans="1:6" ht="16.5" x14ac:dyDescent="0.25">
      <c r="A10" s="6" t="s">
        <v>3</v>
      </c>
      <c r="B10" s="6"/>
      <c r="C10" s="6"/>
      <c r="D10" s="6"/>
      <c r="E10" s="6"/>
      <c r="F10" s="29">
        <f>SUM(E11:E14)</f>
        <v>80788</v>
      </c>
    </row>
    <row r="11" spans="1:6" ht="16.5" x14ac:dyDescent="0.25">
      <c r="A11" s="7" t="s">
        <v>4</v>
      </c>
      <c r="B11" s="1"/>
      <c r="C11" s="1"/>
      <c r="D11" s="1"/>
      <c r="E11" s="33">
        <v>58920</v>
      </c>
      <c r="F11" s="25"/>
    </row>
    <row r="12" spans="1:6" ht="16.5" x14ac:dyDescent="0.25">
      <c r="A12" s="8" t="s">
        <v>5</v>
      </c>
      <c r="B12" s="1"/>
      <c r="C12" s="1"/>
      <c r="D12" s="1"/>
      <c r="E12" s="33">
        <v>11924</v>
      </c>
      <c r="F12" s="25"/>
    </row>
    <row r="13" spans="1:6" ht="16.5" x14ac:dyDescent="0.25">
      <c r="A13" s="8" t="s">
        <v>6</v>
      </c>
      <c r="B13" s="1"/>
      <c r="C13" s="1"/>
      <c r="D13" s="1"/>
      <c r="E13" s="33">
        <v>8450</v>
      </c>
      <c r="F13" s="25"/>
    </row>
    <row r="14" spans="1:6" ht="16.5" x14ac:dyDescent="0.25">
      <c r="A14" s="9" t="s">
        <v>7</v>
      </c>
      <c r="B14" s="1"/>
      <c r="C14" s="1"/>
      <c r="D14" s="1"/>
      <c r="E14" s="33">
        <v>1494</v>
      </c>
      <c r="F14" s="25"/>
    </row>
    <row r="15" spans="1:6" ht="16.5" x14ac:dyDescent="0.25">
      <c r="A15" s="1"/>
      <c r="B15" s="1"/>
      <c r="C15" s="1"/>
      <c r="D15" s="1"/>
      <c r="E15" s="1"/>
      <c r="F15" s="26"/>
    </row>
    <row r="16" spans="1:6" ht="16.5" x14ac:dyDescent="0.25">
      <c r="A16" s="10" t="s">
        <v>8</v>
      </c>
      <c r="B16" s="10"/>
      <c r="C16" s="10"/>
      <c r="D16" s="10"/>
      <c r="E16" s="10"/>
      <c r="F16" s="30">
        <f>SUM(E17:E20)</f>
        <v>6182</v>
      </c>
    </row>
    <row r="17" spans="1:6" ht="16.5" x14ac:dyDescent="0.25">
      <c r="A17" s="11" t="s">
        <v>9</v>
      </c>
      <c r="B17" s="1"/>
      <c r="C17" s="1"/>
      <c r="D17" s="1"/>
      <c r="E17" s="33">
        <v>1248</v>
      </c>
      <c r="F17" s="25"/>
    </row>
    <row r="18" spans="1:6" ht="16.5" x14ac:dyDescent="0.25">
      <c r="A18" s="11" t="s">
        <v>10</v>
      </c>
      <c r="B18" s="1"/>
      <c r="C18" s="1"/>
      <c r="D18" s="1"/>
      <c r="E18" s="33">
        <v>1036</v>
      </c>
      <c r="F18" s="25"/>
    </row>
    <row r="19" spans="1:6" ht="16.5" x14ac:dyDescent="0.25">
      <c r="A19" s="11" t="s">
        <v>11</v>
      </c>
      <c r="B19" s="1"/>
      <c r="C19" s="1"/>
      <c r="D19" s="1"/>
      <c r="E19" s="33">
        <v>2556</v>
      </c>
      <c r="F19" s="25"/>
    </row>
    <row r="20" spans="1:6" ht="16.5" x14ac:dyDescent="0.25">
      <c r="A20" s="11" t="s">
        <v>12</v>
      </c>
      <c r="B20" s="1"/>
      <c r="C20" s="1"/>
      <c r="D20" s="1"/>
      <c r="E20" s="33">
        <v>1342</v>
      </c>
      <c r="F20" s="25"/>
    </row>
    <row r="21" spans="1:6" ht="16.5" x14ac:dyDescent="0.25">
      <c r="A21" s="1"/>
      <c r="B21" s="1"/>
      <c r="C21" s="1"/>
      <c r="D21" s="1"/>
      <c r="E21" s="1"/>
      <c r="F21" s="24" t="s">
        <v>2</v>
      </c>
    </row>
    <row r="22" spans="1:6" ht="16.5" x14ac:dyDescent="0.25">
      <c r="A22" s="12" t="s">
        <v>13</v>
      </c>
      <c r="B22" s="5"/>
      <c r="C22" s="5"/>
      <c r="D22" s="13" t="s">
        <v>14</v>
      </c>
      <c r="E22" s="5"/>
      <c r="F22" s="31">
        <f>SUM(E23:E25)</f>
        <v>0</v>
      </c>
    </row>
    <row r="23" spans="1:6" ht="16.5" x14ac:dyDescent="0.25">
      <c r="A23" s="14" t="s">
        <v>15</v>
      </c>
      <c r="B23" s="1"/>
      <c r="C23" s="1"/>
      <c r="D23" s="1"/>
      <c r="E23" s="34">
        <v>0</v>
      </c>
      <c r="F23" s="27"/>
    </row>
    <row r="24" spans="1:6" ht="16.5" x14ac:dyDescent="0.25">
      <c r="A24" s="14" t="s">
        <v>16</v>
      </c>
      <c r="B24" s="1"/>
      <c r="C24" s="1"/>
      <c r="D24" s="1"/>
      <c r="E24" s="34">
        <v>0</v>
      </c>
      <c r="F24" s="27"/>
    </row>
    <row r="25" spans="1:6" ht="16.5" x14ac:dyDescent="0.25">
      <c r="A25" s="14" t="s">
        <v>17</v>
      </c>
      <c r="B25" s="1"/>
      <c r="C25" s="1"/>
      <c r="D25" s="1"/>
      <c r="E25" s="34">
        <v>0</v>
      </c>
      <c r="F25" s="27"/>
    </row>
    <row r="26" spans="1:6" ht="16.5" x14ac:dyDescent="0.25">
      <c r="A26" s="15" t="s">
        <v>18</v>
      </c>
      <c r="B26" s="1"/>
      <c r="C26" s="1"/>
      <c r="D26" s="1"/>
      <c r="E26" s="34">
        <v>0</v>
      </c>
      <c r="F26" s="27"/>
    </row>
    <row r="27" spans="1:6" ht="16.5" x14ac:dyDescent="0.25">
      <c r="A27" s="1"/>
      <c r="B27" s="1"/>
      <c r="C27" s="1"/>
      <c r="D27" s="1"/>
      <c r="E27" s="1"/>
      <c r="F27" s="24" t="s">
        <v>2</v>
      </c>
    </row>
    <row r="28" spans="1:6" ht="18" x14ac:dyDescent="0.25">
      <c r="A28" s="16" t="s">
        <v>19</v>
      </c>
      <c r="B28" s="17"/>
      <c r="C28" s="17"/>
      <c r="D28" s="17"/>
      <c r="E28" s="17"/>
      <c r="F28" s="28"/>
    </row>
    <row r="29" spans="1:6" ht="16.5" x14ac:dyDescent="0.25">
      <c r="A29" s="18" t="s">
        <v>20</v>
      </c>
      <c r="B29" s="19"/>
      <c r="C29" s="19"/>
      <c r="D29" s="19"/>
      <c r="E29" s="19"/>
      <c r="F29" s="32">
        <f>F10</f>
        <v>80788</v>
      </c>
    </row>
    <row r="30" spans="1:6" ht="16.5" x14ac:dyDescent="0.25">
      <c r="A30" s="14" t="s">
        <v>21</v>
      </c>
      <c r="B30" s="19"/>
      <c r="C30" s="19"/>
      <c r="D30" s="19"/>
      <c r="E30" s="19"/>
      <c r="F30" s="32">
        <f>F22</f>
        <v>0</v>
      </c>
    </row>
    <row r="31" spans="1:6" ht="12.75" customHeight="1" x14ac:dyDescent="0.25">
      <c r="A31" s="1"/>
      <c r="B31" s="1"/>
      <c r="C31" s="1"/>
      <c r="D31" s="1"/>
      <c r="E31" s="1"/>
      <c r="F31" s="27"/>
    </row>
    <row r="32" spans="1:6" ht="16.5" x14ac:dyDescent="0.25">
      <c r="A32" s="6" t="s">
        <v>41</v>
      </c>
      <c r="B32" s="10"/>
      <c r="C32" s="10"/>
      <c r="D32" s="10"/>
      <c r="E32" s="10"/>
      <c r="F32" s="30">
        <f>F29-F30</f>
        <v>80788</v>
      </c>
    </row>
    <row r="33" spans="1:6" ht="16.5" x14ac:dyDescent="0.25">
      <c r="A33" s="12" t="s">
        <v>22</v>
      </c>
      <c r="B33" s="5"/>
      <c r="C33" s="5"/>
      <c r="D33" s="5"/>
      <c r="E33" s="5"/>
      <c r="F33" s="31">
        <f>F32/2</f>
        <v>40394</v>
      </c>
    </row>
    <row r="34" spans="1:6" ht="10.5" customHeight="1" x14ac:dyDescent="0.2">
      <c r="A34" s="20"/>
      <c r="B34" s="20"/>
      <c r="C34" s="20"/>
      <c r="D34" s="20"/>
      <c r="E34" s="20"/>
      <c r="F34" s="20"/>
    </row>
    <row r="35" spans="1:6" s="46" customFormat="1" ht="36" customHeight="1" x14ac:dyDescent="0.2">
      <c r="A35" s="46" t="s">
        <v>39</v>
      </c>
    </row>
    <row r="36" spans="1:6" s="46" customFormat="1" ht="43.5" customHeight="1" x14ac:dyDescent="0.2">
      <c r="A36" s="46" t="s">
        <v>23</v>
      </c>
    </row>
    <row r="37" spans="1:6" s="46" customFormat="1" ht="30.75" customHeight="1" x14ac:dyDescent="0.2">
      <c r="A37" s="46" t="s">
        <v>24</v>
      </c>
    </row>
    <row r="38" spans="1:6" s="46" customFormat="1" ht="29.25" customHeight="1" x14ac:dyDescent="0.2">
      <c r="A38" s="46" t="s">
        <v>25</v>
      </c>
    </row>
    <row r="39" spans="1:6" s="46" customFormat="1" ht="18.75" customHeight="1" x14ac:dyDescent="0.2">
      <c r="A39" s="46" t="s">
        <v>26</v>
      </c>
    </row>
    <row r="40" spans="1:6" s="46" customFormat="1" ht="27" customHeight="1" x14ac:dyDescent="0.2">
      <c r="A40" s="46" t="s">
        <v>27</v>
      </c>
    </row>
    <row r="41" spans="1:6" s="46" customFormat="1" ht="21.75" customHeight="1" x14ac:dyDescent="0.2">
      <c r="A41" s="46" t="s">
        <v>28</v>
      </c>
    </row>
    <row r="42" spans="1:6" s="46" customFormat="1" ht="18.75" customHeight="1" x14ac:dyDescent="0.2">
      <c r="A42" s="46" t="s">
        <v>40</v>
      </c>
    </row>
    <row r="43" spans="1:6" s="46" customFormat="1" ht="27" customHeight="1" x14ac:dyDescent="0.2">
      <c r="A43" s="46" t="s">
        <v>29</v>
      </c>
    </row>
    <row r="44" spans="1:6" s="46" customFormat="1" ht="27" customHeight="1" x14ac:dyDescent="0.2">
      <c r="A44" s="46" t="s">
        <v>33</v>
      </c>
    </row>
    <row r="45" spans="1:6" ht="12.75" x14ac:dyDescent="0.2">
      <c r="A45" s="42"/>
      <c r="B45" s="43"/>
      <c r="C45" s="43"/>
      <c r="D45" s="43"/>
      <c r="E45" s="43"/>
      <c r="F45" s="43"/>
    </row>
    <row r="46" spans="1:6" ht="16.5" x14ac:dyDescent="0.25">
      <c r="A46" s="21"/>
      <c r="B46" s="21"/>
      <c r="C46" s="21"/>
      <c r="D46" s="21"/>
      <c r="E46" s="21"/>
      <c r="F46" s="21"/>
    </row>
    <row r="47" spans="1:6" ht="16.5" x14ac:dyDescent="0.25">
      <c r="A47" s="21"/>
      <c r="B47" s="21"/>
      <c r="C47" s="21"/>
      <c r="D47" s="21"/>
      <c r="E47" s="21"/>
      <c r="F47" s="21"/>
    </row>
    <row r="48" spans="1:6" ht="16.5" x14ac:dyDescent="0.25">
      <c r="A48" s="22" t="s">
        <v>30</v>
      </c>
      <c r="B48" s="21"/>
      <c r="C48" s="21"/>
      <c r="D48" s="21"/>
      <c r="E48" s="21"/>
      <c r="F48" s="21"/>
    </row>
    <row r="49" ht="15.75" customHeight="1" x14ac:dyDescent="0.2"/>
    <row r="589" ht="12.75" hidden="1" customHeight="1" x14ac:dyDescent="0.2"/>
    <row r="590" ht="12.75" hidden="1" x14ac:dyDescent="0.2"/>
  </sheetData>
  <sheetProtection algorithmName="SHA-512" hashValue="Hnbx9EhgxJnYwXBgyquD8Yce4NfOa9Ylr3ppqXLSsEASs+wTgZc4xGjAAoGs3r4R2mJhQ3OnKjf8uTtqFKLd7A==" saltValue="XTlBPd0kxpHWh+/4RttH/A==" spinCount="100000" sheet="1" objects="1" selectLockedCells="1"/>
  <mergeCells count="14">
    <mergeCell ref="A45:F45"/>
    <mergeCell ref="E5:F5"/>
    <mergeCell ref="A6:F6"/>
    <mergeCell ref="A35:XFD35"/>
    <mergeCell ref="A36:XFD36"/>
    <mergeCell ref="A37:XFD37"/>
    <mergeCell ref="A43:XFD43"/>
    <mergeCell ref="A44:XFD44"/>
    <mergeCell ref="A7:F7"/>
    <mergeCell ref="A38:XFD38"/>
    <mergeCell ref="A39:XFD39"/>
    <mergeCell ref="A40:XFD40"/>
    <mergeCell ref="A41:XFD41"/>
    <mergeCell ref="A42:XFD42"/>
  </mergeCells>
  <printOptions horizontalCentered="1"/>
  <pageMargins left="0.7" right="0.7" top="0.75" bottom="0.75" header="0.3" footer="0.3"/>
  <pageSetup scale="78" fitToWidth="0" fitToHeight="0" pageOrder="overThenDown"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592"/>
  <sheetViews>
    <sheetView showGridLines="0" topLeftCell="A19" zoomScaleNormal="100" zoomScaleSheetLayoutView="100" workbookViewId="0">
      <selection activeCell="A43" sqref="A43:XFD43"/>
    </sheetView>
  </sheetViews>
  <sheetFormatPr defaultColWidth="0" defaultRowHeight="15.75" customHeight="1" zeroHeight="1" x14ac:dyDescent="0.2"/>
  <cols>
    <col min="1" max="6" width="12.5703125" style="36" customWidth="1"/>
    <col min="7" max="16384" width="12.5703125" style="36" hidden="1"/>
  </cols>
  <sheetData>
    <row r="1" spans="1:6" ht="16.5" x14ac:dyDescent="0.25">
      <c r="A1" s="1"/>
      <c r="B1" s="1"/>
      <c r="C1" s="1"/>
      <c r="D1" s="1"/>
      <c r="E1" s="1"/>
      <c r="F1" s="1"/>
    </row>
    <row r="2" spans="1:6" ht="16.5" x14ac:dyDescent="0.25">
      <c r="A2" s="1"/>
      <c r="B2" s="1"/>
      <c r="C2" s="1"/>
      <c r="D2" s="1"/>
      <c r="E2" s="1"/>
      <c r="F2" s="1"/>
    </row>
    <row r="3" spans="1:6" ht="16.5" x14ac:dyDescent="0.25">
      <c r="A3" s="1"/>
      <c r="B3" s="1"/>
      <c r="C3" s="1"/>
      <c r="D3" s="1"/>
      <c r="E3" s="1"/>
      <c r="F3" s="1"/>
    </row>
    <row r="4" spans="1:6" ht="9" customHeight="1" x14ac:dyDescent="0.25">
      <c r="A4" s="1"/>
      <c r="B4" s="1"/>
      <c r="C4" s="1"/>
      <c r="D4" s="1"/>
      <c r="E4" s="1"/>
      <c r="F4" s="1"/>
    </row>
    <row r="5" spans="1:6" ht="16.5" x14ac:dyDescent="0.25">
      <c r="A5" s="2" t="s">
        <v>35</v>
      </c>
      <c r="B5" s="3"/>
      <c r="C5" s="3"/>
      <c r="D5" s="3"/>
      <c r="E5" s="44" t="s">
        <v>38</v>
      </c>
      <c r="F5" s="43"/>
    </row>
    <row r="6" spans="1:6" ht="13.5" customHeight="1" x14ac:dyDescent="0.2">
      <c r="A6" s="45" t="s">
        <v>31</v>
      </c>
      <c r="B6" s="45"/>
      <c r="C6" s="45"/>
      <c r="D6" s="45"/>
      <c r="E6" s="45"/>
      <c r="F6" s="45"/>
    </row>
    <row r="7" spans="1:6" s="23" customFormat="1" ht="18" customHeight="1" x14ac:dyDescent="0.2">
      <c r="A7" s="47" t="s">
        <v>32</v>
      </c>
      <c r="B7" s="47"/>
      <c r="C7" s="47"/>
      <c r="D7" s="47"/>
      <c r="E7" s="47"/>
      <c r="F7" s="47"/>
    </row>
    <row r="8" spans="1:6" ht="16.5" x14ac:dyDescent="0.25">
      <c r="A8" s="12" t="s">
        <v>1</v>
      </c>
      <c r="B8" s="5"/>
      <c r="C8" s="5"/>
      <c r="D8" s="5"/>
      <c r="E8" s="5"/>
      <c r="F8" s="37">
        <f>SUM(F10,F14)</f>
        <v>79271</v>
      </c>
    </row>
    <row r="9" spans="1:6" ht="16.5" x14ac:dyDescent="0.25">
      <c r="A9" s="1"/>
      <c r="B9" s="1"/>
      <c r="C9" s="1"/>
      <c r="D9" s="1"/>
      <c r="E9" s="1"/>
      <c r="F9" s="24" t="s">
        <v>2</v>
      </c>
    </row>
    <row r="10" spans="1:6" ht="16.5" x14ac:dyDescent="0.25">
      <c r="A10" s="10" t="s">
        <v>3</v>
      </c>
      <c r="B10" s="10"/>
      <c r="C10" s="10"/>
      <c r="D10" s="10"/>
      <c r="E10" s="10"/>
      <c r="F10" s="29">
        <f>SUM(E11:E12)</f>
        <v>60414</v>
      </c>
    </row>
    <row r="11" spans="1:6" ht="16.5" x14ac:dyDescent="0.25">
      <c r="A11" s="11" t="s">
        <v>4</v>
      </c>
      <c r="B11" s="1"/>
      <c r="C11" s="1"/>
      <c r="D11" s="1"/>
      <c r="E11" s="33">
        <v>58920</v>
      </c>
      <c r="F11" s="25"/>
    </row>
    <row r="12" spans="1:6" ht="16.5" x14ac:dyDescent="0.25">
      <c r="A12" s="11" t="s">
        <v>7</v>
      </c>
      <c r="B12" s="1"/>
      <c r="C12" s="1"/>
      <c r="D12" s="1"/>
      <c r="E12" s="33">
        <v>1494</v>
      </c>
      <c r="F12" s="25"/>
    </row>
    <row r="13" spans="1:6" ht="16.5" x14ac:dyDescent="0.25">
      <c r="A13" s="1"/>
      <c r="B13" s="1"/>
      <c r="C13" s="1"/>
      <c r="D13" s="1"/>
      <c r="E13" s="1"/>
      <c r="F13" s="26"/>
    </row>
    <row r="14" spans="1:6" ht="16.5" x14ac:dyDescent="0.25">
      <c r="A14" s="10" t="s">
        <v>8</v>
      </c>
      <c r="B14" s="10"/>
      <c r="C14" s="10"/>
      <c r="D14" s="10"/>
      <c r="E14" s="10"/>
      <c r="F14" s="30">
        <f>SUM(E15:E20)</f>
        <v>18857</v>
      </c>
    </row>
    <row r="15" spans="1:6" s="38" customFormat="1" ht="16.5" x14ac:dyDescent="0.25">
      <c r="A15" s="11" t="s">
        <v>5</v>
      </c>
      <c r="B15" s="1"/>
      <c r="C15" s="1"/>
      <c r="D15" s="1"/>
      <c r="E15" s="33">
        <v>4225</v>
      </c>
      <c r="F15" s="25"/>
    </row>
    <row r="16" spans="1:6" s="38" customFormat="1" ht="16.5" x14ac:dyDescent="0.25">
      <c r="A16" s="11" t="s">
        <v>6</v>
      </c>
      <c r="B16" s="1"/>
      <c r="C16" s="1"/>
      <c r="D16" s="1"/>
      <c r="E16" s="33">
        <v>8450</v>
      </c>
      <c r="F16" s="25"/>
    </row>
    <row r="17" spans="1:6" ht="16.5" x14ac:dyDescent="0.25">
      <c r="A17" s="11" t="s">
        <v>9</v>
      </c>
      <c r="B17" s="1"/>
      <c r="C17" s="1"/>
      <c r="D17" s="1"/>
      <c r="E17" s="33">
        <v>1248</v>
      </c>
      <c r="F17" s="25"/>
    </row>
    <row r="18" spans="1:6" ht="16.5" x14ac:dyDescent="0.25">
      <c r="A18" s="11" t="s">
        <v>10</v>
      </c>
      <c r="B18" s="1"/>
      <c r="C18" s="1"/>
      <c r="D18" s="1"/>
      <c r="E18" s="33">
        <v>1036</v>
      </c>
      <c r="F18" s="25"/>
    </row>
    <row r="19" spans="1:6" ht="16.5" x14ac:dyDescent="0.25">
      <c r="A19" s="11" t="s">
        <v>11</v>
      </c>
      <c r="B19" s="1"/>
      <c r="C19" s="1"/>
      <c r="D19" s="1"/>
      <c r="E19" s="33">
        <v>2556</v>
      </c>
      <c r="F19" s="25"/>
    </row>
    <row r="20" spans="1:6" ht="16.5" x14ac:dyDescent="0.25">
      <c r="A20" s="11" t="s">
        <v>12</v>
      </c>
      <c r="B20" s="1"/>
      <c r="C20" s="1"/>
      <c r="D20" s="1"/>
      <c r="E20" s="33">
        <v>1342</v>
      </c>
      <c r="F20" s="25"/>
    </row>
    <row r="21" spans="1:6" ht="16.5" x14ac:dyDescent="0.25">
      <c r="A21" s="1"/>
      <c r="B21" s="1"/>
      <c r="C21" s="1"/>
      <c r="D21" s="1"/>
      <c r="E21" s="1"/>
      <c r="F21" s="24" t="s">
        <v>2</v>
      </c>
    </row>
    <row r="22" spans="1:6" ht="16.5" x14ac:dyDescent="0.25">
      <c r="A22" s="12" t="s">
        <v>13</v>
      </c>
      <c r="B22" s="5"/>
      <c r="C22" s="5"/>
      <c r="D22" s="13" t="s">
        <v>14</v>
      </c>
      <c r="E22" s="5"/>
      <c r="F22" s="31">
        <f>SUM(E23:E25)</f>
        <v>0</v>
      </c>
    </row>
    <row r="23" spans="1:6" ht="16.5" x14ac:dyDescent="0.25">
      <c r="A23" s="19" t="s">
        <v>15</v>
      </c>
      <c r="B23" s="1"/>
      <c r="C23" s="1"/>
      <c r="D23" s="1"/>
      <c r="E23" s="34">
        <v>0</v>
      </c>
      <c r="F23" s="27"/>
    </row>
    <row r="24" spans="1:6" ht="16.5" x14ac:dyDescent="0.25">
      <c r="A24" s="19" t="s">
        <v>16</v>
      </c>
      <c r="B24" s="1"/>
      <c r="C24" s="1"/>
      <c r="D24" s="1"/>
      <c r="E24" s="34">
        <v>0</v>
      </c>
      <c r="F24" s="27"/>
    </row>
    <row r="25" spans="1:6" ht="16.5" x14ac:dyDescent="0.25">
      <c r="A25" s="19" t="s">
        <v>17</v>
      </c>
      <c r="B25" s="1"/>
      <c r="C25" s="1"/>
      <c r="D25" s="1"/>
      <c r="E25" s="34">
        <v>0</v>
      </c>
      <c r="F25" s="27"/>
    </row>
    <row r="26" spans="1:6" ht="16.5" x14ac:dyDescent="0.25">
      <c r="A26" s="15" t="s">
        <v>18</v>
      </c>
      <c r="B26" s="1"/>
      <c r="C26" s="1"/>
      <c r="D26" s="1"/>
      <c r="E26" s="34">
        <v>0</v>
      </c>
      <c r="F26" s="27"/>
    </row>
    <row r="27" spans="1:6" ht="16.5" x14ac:dyDescent="0.25">
      <c r="A27" s="1"/>
      <c r="B27" s="1"/>
      <c r="C27" s="1"/>
      <c r="D27" s="1"/>
      <c r="E27" s="1"/>
      <c r="F27" s="24" t="s">
        <v>2</v>
      </c>
    </row>
    <row r="28" spans="1:6" ht="18" x14ac:dyDescent="0.25">
      <c r="A28" s="16" t="s">
        <v>19</v>
      </c>
      <c r="B28" s="17"/>
      <c r="C28" s="17"/>
      <c r="D28" s="17"/>
      <c r="E28" s="17"/>
      <c r="F28" s="28"/>
    </row>
    <row r="29" spans="1:6" ht="16.5" x14ac:dyDescent="0.25">
      <c r="A29" s="19" t="s">
        <v>20</v>
      </c>
      <c r="B29" s="19"/>
      <c r="C29" s="19"/>
      <c r="D29" s="19"/>
      <c r="E29" s="19"/>
      <c r="F29" s="32">
        <f>F10</f>
        <v>60414</v>
      </c>
    </row>
    <row r="30" spans="1:6" ht="16.5" x14ac:dyDescent="0.25">
      <c r="A30" s="19" t="s">
        <v>21</v>
      </c>
      <c r="B30" s="19"/>
      <c r="C30" s="19"/>
      <c r="D30" s="19"/>
      <c r="E30" s="19"/>
      <c r="F30" s="32">
        <f>F22</f>
        <v>0</v>
      </c>
    </row>
    <row r="31" spans="1:6" ht="12.75" customHeight="1" x14ac:dyDescent="0.25">
      <c r="A31" s="1"/>
      <c r="B31" s="1"/>
      <c r="C31" s="1"/>
      <c r="D31" s="1"/>
      <c r="E31" s="1"/>
      <c r="F31" s="27"/>
    </row>
    <row r="32" spans="1:6" ht="16.5" x14ac:dyDescent="0.25">
      <c r="A32" s="10" t="s">
        <v>41</v>
      </c>
      <c r="B32" s="10"/>
      <c r="C32" s="10"/>
      <c r="D32" s="10"/>
      <c r="E32" s="10"/>
      <c r="F32" s="30">
        <f>F29-F30</f>
        <v>60414</v>
      </c>
    </row>
    <row r="33" spans="1:6" ht="16.5" x14ac:dyDescent="0.25">
      <c r="A33" s="12" t="s">
        <v>22</v>
      </c>
      <c r="B33" s="5"/>
      <c r="C33" s="5"/>
      <c r="D33" s="5"/>
      <c r="E33" s="5"/>
      <c r="F33" s="31">
        <f>F32/2</f>
        <v>30207</v>
      </c>
    </row>
    <row r="34" spans="1:6" ht="10.5" customHeight="1" x14ac:dyDescent="0.2">
      <c r="A34" s="35"/>
      <c r="B34" s="35"/>
      <c r="C34" s="35"/>
      <c r="D34" s="35"/>
      <c r="E34" s="35"/>
      <c r="F34" s="35"/>
    </row>
    <row r="35" spans="1:6" s="46" customFormat="1" ht="36" customHeight="1" x14ac:dyDescent="0.2">
      <c r="A35" s="46" t="s">
        <v>39</v>
      </c>
    </row>
    <row r="36" spans="1:6" s="46" customFormat="1" ht="43.5" customHeight="1" x14ac:dyDescent="0.2">
      <c r="A36" s="46" t="s">
        <v>23</v>
      </c>
    </row>
    <row r="37" spans="1:6" s="46" customFormat="1" ht="30.75" customHeight="1" x14ac:dyDescent="0.2">
      <c r="A37" s="46" t="s">
        <v>24</v>
      </c>
    </row>
    <row r="38" spans="1:6" s="46" customFormat="1" ht="29.25" customHeight="1" x14ac:dyDescent="0.2">
      <c r="A38" s="46" t="s">
        <v>25</v>
      </c>
    </row>
    <row r="39" spans="1:6" s="46" customFormat="1" ht="18.75" customHeight="1" x14ac:dyDescent="0.2">
      <c r="A39" s="46" t="s">
        <v>26</v>
      </c>
    </row>
    <row r="40" spans="1:6" s="46" customFormat="1" ht="27" customHeight="1" x14ac:dyDescent="0.2">
      <c r="A40" s="46" t="s">
        <v>27</v>
      </c>
    </row>
    <row r="41" spans="1:6" s="46" customFormat="1" ht="21.75" customHeight="1" x14ac:dyDescent="0.2">
      <c r="A41" s="46" t="s">
        <v>28</v>
      </c>
    </row>
    <row r="42" spans="1:6" s="46" customFormat="1" ht="18.75" customHeight="1" x14ac:dyDescent="0.2">
      <c r="A42" s="46" t="s">
        <v>40</v>
      </c>
    </row>
    <row r="43" spans="1:6" s="46" customFormat="1" ht="27" customHeight="1" x14ac:dyDescent="0.2">
      <c r="A43" s="46" t="s">
        <v>29</v>
      </c>
    </row>
    <row r="44" spans="1:6" s="46" customFormat="1" ht="27" customHeight="1" x14ac:dyDescent="0.2">
      <c r="A44" s="46" t="s">
        <v>33</v>
      </c>
    </row>
    <row r="45" spans="1:6" ht="12.75" x14ac:dyDescent="0.2">
      <c r="A45" s="42"/>
      <c r="B45" s="43"/>
      <c r="C45" s="43"/>
      <c r="D45" s="43"/>
      <c r="E45" s="43"/>
      <c r="F45" s="43"/>
    </row>
    <row r="46" spans="1:6" ht="16.5" x14ac:dyDescent="0.25">
      <c r="A46" s="21"/>
      <c r="B46" s="21"/>
      <c r="C46" s="21"/>
      <c r="D46" s="21"/>
      <c r="E46" s="21"/>
      <c r="F46" s="21"/>
    </row>
    <row r="47" spans="1:6" ht="16.5" x14ac:dyDescent="0.25">
      <c r="A47" s="21"/>
      <c r="B47" s="21"/>
      <c r="C47" s="21"/>
      <c r="D47" s="21"/>
      <c r="E47" s="21"/>
      <c r="F47" s="21"/>
    </row>
    <row r="48" spans="1:6" ht="16.5" x14ac:dyDescent="0.25">
      <c r="A48" s="22" t="s">
        <v>30</v>
      </c>
      <c r="B48" s="21"/>
      <c r="C48" s="21"/>
      <c r="D48" s="21"/>
      <c r="E48" s="21"/>
      <c r="F48" s="21"/>
    </row>
    <row r="49" ht="15.75" customHeight="1" x14ac:dyDescent="0.2"/>
    <row r="589" ht="12.75" hidden="1" customHeight="1" x14ac:dyDescent="0.2"/>
    <row r="590" ht="12.75" hidden="1" x14ac:dyDescent="0.2"/>
    <row r="591" ht="15.75" customHeight="1" x14ac:dyDescent="0.2"/>
    <row r="592" ht="15.75" customHeight="1" x14ac:dyDescent="0.2"/>
  </sheetData>
  <sheetProtection algorithmName="SHA-512" hashValue="okEJAXp5xkL5+UMCIRAskirZn9Gvo6Op7sHIOVh1j07PKt3yRQdiGCwaLErC3z0v35UoRKWtNyuuIRCDn6TlAw==" saltValue="K+hSH12YuxWphH95v8CGHA==" spinCount="100000" sheet="1" selectLockedCells="1"/>
  <mergeCells count="14">
    <mergeCell ref="A44:XFD44"/>
    <mergeCell ref="A45:F45"/>
    <mergeCell ref="A38:XFD38"/>
    <mergeCell ref="A39:XFD39"/>
    <mergeCell ref="A40:XFD40"/>
    <mergeCell ref="A41:XFD41"/>
    <mergeCell ref="A42:XFD42"/>
    <mergeCell ref="A43:XFD43"/>
    <mergeCell ref="A37:XFD37"/>
    <mergeCell ref="E5:F5"/>
    <mergeCell ref="A6:F6"/>
    <mergeCell ref="A7:F7"/>
    <mergeCell ref="A35:XFD35"/>
    <mergeCell ref="A36:XFD36"/>
  </mergeCells>
  <printOptions horizontalCentered="1"/>
  <pageMargins left="0.7" right="0.7" top="0.75" bottom="0.75" header="0.3" footer="0.3"/>
  <pageSetup scale="78" fitToWidth="0" fitToHeight="0" pageOrder="overThenDown" orientation="portrait"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C873-E714-46F0-AD40-B78951880FCB}">
  <sheetPr>
    <outlinePr summaryBelow="0" summaryRight="0"/>
  </sheetPr>
  <dimension ref="A1:F592"/>
  <sheetViews>
    <sheetView showGridLines="0" topLeftCell="A16" zoomScaleNormal="100" zoomScaleSheetLayoutView="100" workbookViewId="0">
      <selection activeCell="A33" sqref="A33"/>
    </sheetView>
  </sheetViews>
  <sheetFormatPr defaultColWidth="0" defaultRowHeight="15.75" customHeight="1" zeroHeight="1" x14ac:dyDescent="0.2"/>
  <cols>
    <col min="1" max="6" width="12.5703125" style="40" customWidth="1"/>
    <col min="7" max="16384" width="12.5703125" style="40" hidden="1"/>
  </cols>
  <sheetData>
    <row r="1" spans="1:6" ht="16.5" x14ac:dyDescent="0.25">
      <c r="A1" s="1"/>
      <c r="B1" s="1"/>
      <c r="C1" s="1"/>
      <c r="D1" s="1"/>
      <c r="E1" s="1"/>
      <c r="F1" s="1"/>
    </row>
    <row r="2" spans="1:6" ht="16.5" x14ac:dyDescent="0.25">
      <c r="A2" s="1"/>
      <c r="B2" s="1"/>
      <c r="C2" s="1"/>
      <c r="D2" s="1"/>
      <c r="E2" s="1"/>
      <c r="F2" s="1"/>
    </row>
    <row r="3" spans="1:6" ht="16.5" x14ac:dyDescent="0.25">
      <c r="A3" s="1"/>
      <c r="B3" s="1"/>
      <c r="C3" s="1"/>
      <c r="D3" s="1"/>
      <c r="E3" s="1"/>
      <c r="F3" s="1"/>
    </row>
    <row r="4" spans="1:6" ht="9" customHeight="1" x14ac:dyDescent="0.25">
      <c r="A4" s="1"/>
      <c r="B4" s="1"/>
      <c r="C4" s="1"/>
      <c r="D4" s="1"/>
      <c r="E4" s="1"/>
      <c r="F4" s="1"/>
    </row>
    <row r="5" spans="1:6" ht="16.5" x14ac:dyDescent="0.25">
      <c r="A5" s="41" t="s">
        <v>36</v>
      </c>
      <c r="B5" s="3"/>
      <c r="C5" s="3"/>
      <c r="D5" s="3"/>
      <c r="E5" s="44" t="s">
        <v>38</v>
      </c>
      <c r="F5" s="43"/>
    </row>
    <row r="6" spans="1:6" ht="13.5" customHeight="1" x14ac:dyDescent="0.2">
      <c r="A6" s="45" t="s">
        <v>31</v>
      </c>
      <c r="B6" s="45"/>
      <c r="C6" s="45"/>
      <c r="D6" s="45"/>
      <c r="E6" s="45"/>
      <c r="F6" s="45"/>
    </row>
    <row r="7" spans="1:6" s="23" customFormat="1" ht="18" customHeight="1" x14ac:dyDescent="0.2">
      <c r="A7" s="47" t="s">
        <v>32</v>
      </c>
      <c r="B7" s="47"/>
      <c r="C7" s="47"/>
      <c r="D7" s="47"/>
      <c r="E7" s="47"/>
      <c r="F7" s="47"/>
    </row>
    <row r="8" spans="1:6" ht="16.5" x14ac:dyDescent="0.25">
      <c r="A8" s="12" t="s">
        <v>1</v>
      </c>
      <c r="B8" s="5"/>
      <c r="C8" s="5"/>
      <c r="D8" s="5"/>
      <c r="E8" s="5"/>
      <c r="F8" s="37">
        <f>SUM(F10,F14)</f>
        <v>37034</v>
      </c>
    </row>
    <row r="9" spans="1:6" ht="16.5" x14ac:dyDescent="0.25">
      <c r="A9" s="1"/>
      <c r="B9" s="1"/>
      <c r="C9" s="1"/>
      <c r="D9" s="1"/>
      <c r="E9" s="1"/>
      <c r="F9" s="24" t="s">
        <v>2</v>
      </c>
    </row>
    <row r="10" spans="1:6" ht="16.5" x14ac:dyDescent="0.25">
      <c r="A10" s="10" t="s">
        <v>3</v>
      </c>
      <c r="B10" s="10"/>
      <c r="C10" s="10"/>
      <c r="D10" s="10"/>
      <c r="E10" s="10"/>
      <c r="F10" s="29">
        <f>SUM(E11:E12)</f>
        <v>11530</v>
      </c>
    </row>
    <row r="11" spans="1:6" ht="16.5" x14ac:dyDescent="0.25">
      <c r="A11" s="11" t="s">
        <v>4</v>
      </c>
      <c r="B11" s="1"/>
      <c r="C11" s="1"/>
      <c r="D11" s="1"/>
      <c r="E11" s="33">
        <v>10350</v>
      </c>
      <c r="F11" s="25"/>
    </row>
    <row r="12" spans="1:6" ht="16.5" x14ac:dyDescent="0.25">
      <c r="A12" s="11" t="s">
        <v>7</v>
      </c>
      <c r="B12" s="1"/>
      <c r="C12" s="1"/>
      <c r="D12" s="1"/>
      <c r="E12" s="33">
        <v>1180</v>
      </c>
      <c r="F12" s="25"/>
    </row>
    <row r="13" spans="1:6" ht="16.5" x14ac:dyDescent="0.25">
      <c r="A13" s="1"/>
      <c r="B13" s="1"/>
      <c r="C13" s="1"/>
      <c r="D13" s="1"/>
      <c r="E13" s="1"/>
      <c r="F13" s="26"/>
    </row>
    <row r="14" spans="1:6" ht="16.5" x14ac:dyDescent="0.25">
      <c r="A14" s="10" t="s">
        <v>8</v>
      </c>
      <c r="B14" s="10"/>
      <c r="C14" s="10"/>
      <c r="D14" s="10"/>
      <c r="E14" s="10"/>
      <c r="F14" s="30">
        <f>SUM(E15:E20)</f>
        <v>25504</v>
      </c>
    </row>
    <row r="15" spans="1:6" ht="16.5" x14ac:dyDescent="0.25">
      <c r="A15" s="11" t="s">
        <v>5</v>
      </c>
      <c r="B15" s="1"/>
      <c r="C15" s="1"/>
      <c r="D15" s="1"/>
      <c r="E15" s="33">
        <v>11410</v>
      </c>
      <c r="F15" s="25"/>
    </row>
    <row r="16" spans="1:6" ht="16.5" x14ac:dyDescent="0.25">
      <c r="A16" s="11" t="s">
        <v>6</v>
      </c>
      <c r="B16" s="1"/>
      <c r="C16" s="1"/>
      <c r="D16" s="1"/>
      <c r="E16" s="33">
        <v>8080</v>
      </c>
      <c r="F16" s="25"/>
    </row>
    <row r="17" spans="1:6" ht="16.5" x14ac:dyDescent="0.25">
      <c r="A17" s="11" t="s">
        <v>9</v>
      </c>
      <c r="B17" s="1"/>
      <c r="C17" s="1"/>
      <c r="D17" s="1"/>
      <c r="E17" s="33">
        <v>1216</v>
      </c>
      <c r="F17" s="25"/>
    </row>
    <row r="18" spans="1:6" ht="16.5" x14ac:dyDescent="0.25">
      <c r="A18" s="11" t="s">
        <v>10</v>
      </c>
      <c r="B18" s="1"/>
      <c r="C18" s="1"/>
      <c r="D18" s="1"/>
      <c r="E18" s="33">
        <v>1010</v>
      </c>
      <c r="F18" s="25"/>
    </row>
    <row r="19" spans="1:6" ht="16.5" x14ac:dyDescent="0.25">
      <c r="A19" s="11" t="s">
        <v>11</v>
      </c>
      <c r="B19" s="1"/>
      <c r="C19" s="1"/>
      <c r="D19" s="1"/>
      <c r="E19" s="33">
        <v>2492</v>
      </c>
      <c r="F19" s="25"/>
    </row>
    <row r="20" spans="1:6" ht="16.5" x14ac:dyDescent="0.25">
      <c r="A20" s="11" t="s">
        <v>12</v>
      </c>
      <c r="B20" s="1"/>
      <c r="C20" s="1"/>
      <c r="D20" s="1"/>
      <c r="E20" s="33">
        <v>1296</v>
      </c>
      <c r="F20" s="25"/>
    </row>
    <row r="21" spans="1:6" ht="16.5" x14ac:dyDescent="0.25">
      <c r="A21" s="1"/>
      <c r="B21" s="1"/>
      <c r="C21" s="1"/>
      <c r="D21" s="1"/>
      <c r="E21" s="1"/>
      <c r="F21" s="24" t="s">
        <v>2</v>
      </c>
    </row>
    <row r="22" spans="1:6" ht="16.5" x14ac:dyDescent="0.25">
      <c r="A22" s="12" t="s">
        <v>13</v>
      </c>
      <c r="B22" s="5"/>
      <c r="C22" s="5"/>
      <c r="D22" s="13" t="s">
        <v>14</v>
      </c>
      <c r="E22" s="5"/>
      <c r="F22" s="31">
        <f>SUM(E23:E25)</f>
        <v>0</v>
      </c>
    </row>
    <row r="23" spans="1:6" ht="16.5" x14ac:dyDescent="0.25">
      <c r="A23" s="19" t="s">
        <v>15</v>
      </c>
      <c r="B23" s="1"/>
      <c r="C23" s="1"/>
      <c r="D23" s="1"/>
      <c r="E23" s="34">
        <v>0</v>
      </c>
      <c r="F23" s="27"/>
    </row>
    <row r="24" spans="1:6" ht="16.5" x14ac:dyDescent="0.25">
      <c r="A24" s="19" t="s">
        <v>16</v>
      </c>
      <c r="B24" s="1"/>
      <c r="C24" s="1"/>
      <c r="D24" s="1"/>
      <c r="E24" s="34">
        <v>0</v>
      </c>
      <c r="F24" s="27"/>
    </row>
    <row r="25" spans="1:6" ht="16.5" x14ac:dyDescent="0.25">
      <c r="A25" s="19" t="s">
        <v>17</v>
      </c>
      <c r="B25" s="1"/>
      <c r="C25" s="1"/>
      <c r="D25" s="1"/>
      <c r="E25" s="34">
        <v>0</v>
      </c>
      <c r="F25" s="27"/>
    </row>
    <row r="26" spans="1:6" ht="16.5" x14ac:dyDescent="0.25">
      <c r="A26" s="15" t="s">
        <v>18</v>
      </c>
      <c r="B26" s="1"/>
      <c r="C26" s="1"/>
      <c r="D26" s="1"/>
      <c r="E26" s="34">
        <v>0</v>
      </c>
      <c r="F26" s="27"/>
    </row>
    <row r="27" spans="1:6" ht="16.5" x14ac:dyDescent="0.25">
      <c r="A27" s="1"/>
      <c r="B27" s="1"/>
      <c r="C27" s="1"/>
      <c r="D27" s="1"/>
      <c r="E27" s="1"/>
      <c r="F27" s="24" t="s">
        <v>2</v>
      </c>
    </row>
    <row r="28" spans="1:6" ht="18" x14ac:dyDescent="0.25">
      <c r="A28" s="16" t="s">
        <v>19</v>
      </c>
      <c r="B28" s="17"/>
      <c r="C28" s="17"/>
      <c r="D28" s="17"/>
      <c r="E28" s="17"/>
      <c r="F28" s="28"/>
    </row>
    <row r="29" spans="1:6" ht="16.5" x14ac:dyDescent="0.25">
      <c r="A29" s="19" t="s">
        <v>20</v>
      </c>
      <c r="B29" s="19"/>
      <c r="C29" s="19"/>
      <c r="D29" s="19"/>
      <c r="E29" s="19"/>
      <c r="F29" s="32">
        <f>F10</f>
        <v>11530</v>
      </c>
    </row>
    <row r="30" spans="1:6" ht="16.5" x14ac:dyDescent="0.25">
      <c r="A30" s="19" t="s">
        <v>21</v>
      </c>
      <c r="B30" s="19"/>
      <c r="C30" s="19"/>
      <c r="D30" s="19"/>
      <c r="E30" s="19"/>
      <c r="F30" s="32">
        <f>F22</f>
        <v>0</v>
      </c>
    </row>
    <row r="31" spans="1:6" ht="12.75" customHeight="1" x14ac:dyDescent="0.25">
      <c r="A31" s="1"/>
      <c r="B31" s="1"/>
      <c r="C31" s="1"/>
      <c r="D31" s="1"/>
      <c r="E31" s="1"/>
      <c r="F31" s="27"/>
    </row>
    <row r="32" spans="1:6" ht="16.5" x14ac:dyDescent="0.25">
      <c r="A32" s="10" t="s">
        <v>41</v>
      </c>
      <c r="B32" s="10"/>
      <c r="C32" s="10"/>
      <c r="D32" s="10"/>
      <c r="E32" s="10"/>
      <c r="F32" s="30">
        <f>F29-F30</f>
        <v>11530</v>
      </c>
    </row>
    <row r="33" spans="1:6" ht="16.5" x14ac:dyDescent="0.25">
      <c r="A33" s="12" t="s">
        <v>22</v>
      </c>
      <c r="B33" s="5"/>
      <c r="C33" s="5"/>
      <c r="D33" s="5"/>
      <c r="E33" s="5"/>
      <c r="F33" s="31">
        <f>F32/2</f>
        <v>5765</v>
      </c>
    </row>
    <row r="34" spans="1:6" ht="10.5" customHeight="1" x14ac:dyDescent="0.2">
      <c r="A34" s="39"/>
      <c r="B34" s="39"/>
      <c r="C34" s="39"/>
      <c r="D34" s="39"/>
      <c r="E34" s="39"/>
      <c r="F34" s="39"/>
    </row>
    <row r="35" spans="1:6" s="46" customFormat="1" ht="36" customHeight="1" x14ac:dyDescent="0.2">
      <c r="A35" s="46" t="s">
        <v>34</v>
      </c>
    </row>
    <row r="36" spans="1:6" s="46" customFormat="1" ht="43.5" customHeight="1" x14ac:dyDescent="0.2">
      <c r="A36" s="46" t="s">
        <v>23</v>
      </c>
    </row>
    <row r="37" spans="1:6" s="46" customFormat="1" ht="30.75" customHeight="1" x14ac:dyDescent="0.2">
      <c r="A37" s="46" t="s">
        <v>24</v>
      </c>
    </row>
    <row r="38" spans="1:6" s="46" customFormat="1" ht="29.25" customHeight="1" x14ac:dyDescent="0.2">
      <c r="A38" s="46" t="s">
        <v>25</v>
      </c>
    </row>
    <row r="39" spans="1:6" s="46" customFormat="1" ht="18.75" customHeight="1" x14ac:dyDescent="0.2">
      <c r="A39" s="46" t="s">
        <v>26</v>
      </c>
    </row>
    <row r="40" spans="1:6" s="46" customFormat="1" ht="27" customHeight="1" x14ac:dyDescent="0.2">
      <c r="A40" s="46" t="s">
        <v>27</v>
      </c>
    </row>
    <row r="41" spans="1:6" s="46" customFormat="1" ht="21.75" customHeight="1" x14ac:dyDescent="0.2">
      <c r="A41" s="46" t="s">
        <v>28</v>
      </c>
    </row>
    <row r="42" spans="1:6" s="48" customFormat="1" ht="18.75" customHeight="1" x14ac:dyDescent="0.15"/>
    <row r="43" spans="1:6" s="46" customFormat="1" ht="27" customHeight="1" x14ac:dyDescent="0.2">
      <c r="A43" s="46" t="s">
        <v>37</v>
      </c>
    </row>
    <row r="44" spans="1:6" s="46" customFormat="1" ht="27" customHeight="1" x14ac:dyDescent="0.2">
      <c r="A44" s="46" t="s">
        <v>33</v>
      </c>
    </row>
    <row r="45" spans="1:6" ht="12.75" x14ac:dyDescent="0.2">
      <c r="A45" s="42"/>
      <c r="B45" s="43"/>
      <c r="C45" s="43"/>
      <c r="D45" s="43"/>
      <c r="E45" s="43"/>
      <c r="F45" s="43"/>
    </row>
    <row r="46" spans="1:6" ht="16.5" x14ac:dyDescent="0.25">
      <c r="A46" s="21"/>
      <c r="B46" s="21"/>
      <c r="C46" s="21"/>
      <c r="D46" s="21"/>
      <c r="E46" s="21"/>
      <c r="F46" s="21"/>
    </row>
    <row r="47" spans="1:6" ht="16.5" x14ac:dyDescent="0.25">
      <c r="A47" s="21"/>
      <c r="B47" s="21"/>
      <c r="C47" s="21"/>
      <c r="D47" s="21"/>
      <c r="E47" s="21"/>
      <c r="F47" s="21"/>
    </row>
    <row r="48" spans="1:6" ht="16.5" x14ac:dyDescent="0.25">
      <c r="A48" s="22" t="s">
        <v>30</v>
      </c>
      <c r="B48" s="21"/>
      <c r="C48" s="21"/>
      <c r="D48" s="21"/>
      <c r="E48" s="21"/>
      <c r="F48" s="21"/>
    </row>
    <row r="49" ht="15.75" customHeight="1" x14ac:dyDescent="0.2"/>
    <row r="589" ht="12.75" hidden="1" customHeight="1" x14ac:dyDescent="0.2"/>
    <row r="590" ht="12.75" hidden="1" x14ac:dyDescent="0.2"/>
    <row r="591" ht="15.75" customHeight="1" x14ac:dyDescent="0.2"/>
    <row r="592" ht="15.75" customHeight="1" x14ac:dyDescent="0.2"/>
  </sheetData>
  <sheetProtection algorithmName="SHA-512" hashValue="A0T5WO1L2oAlHA4LyKF4oYF47oAXjKQw0q1glkp0Gtl2SjvFXbZ1MefObho8oO22wBuXihy0KzBnoC1sOa0i7Q==" saltValue="JHPgRNssQte5FQQZLstBxA==" spinCount="100000" sheet="1" selectLockedCells="1"/>
  <mergeCells count="14">
    <mergeCell ref="A44:XFD44"/>
    <mergeCell ref="A45:F45"/>
    <mergeCell ref="A43:XFD43"/>
    <mergeCell ref="A42:XFD42"/>
    <mergeCell ref="A38:XFD38"/>
    <mergeCell ref="A39:XFD39"/>
    <mergeCell ref="A40:XFD40"/>
    <mergeCell ref="A41:XFD41"/>
    <mergeCell ref="A37:XFD37"/>
    <mergeCell ref="E5:F5"/>
    <mergeCell ref="A6:F6"/>
    <mergeCell ref="A7:F7"/>
    <mergeCell ref="A35:XFD35"/>
    <mergeCell ref="A36:XFD36"/>
  </mergeCells>
  <printOptions horizontalCentered="1"/>
  <pageMargins left="0.7" right="0.7" top="0.75" bottom="0.75" header="0.3" footer="0.3"/>
  <pageSetup scale="78" fitToWidth="0" fitToHeight="0" pageOrder="overThenDown"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Living On Campus</vt:lpstr>
      <vt:lpstr>Commuting(Living with Parent)</vt:lpstr>
      <vt:lpstr>Catholic University at Tucson</vt:lpstr>
      <vt:lpstr>'Catholic University at Tucson'!Print_Area</vt:lpstr>
      <vt:lpstr>'Commuting(Living with Parent)'!Print_Area</vt:lpstr>
      <vt:lpstr>'Living On Campus'!Print_Area</vt:lpstr>
      <vt:lpstr>'Catholic University at Tucson'!Print_Titles</vt:lpstr>
      <vt:lpstr>'Commuting(Living with Parent)'!Print_Titles</vt:lpstr>
      <vt:lpstr>'Living On Campus'!Print_Titles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 Joshua</dc:creator>
  <cp:lastModifiedBy>Darr, Joshua</cp:lastModifiedBy>
  <cp:lastPrinted>2024-05-06T20:30:16Z</cp:lastPrinted>
  <dcterms:created xsi:type="dcterms:W3CDTF">2024-04-12T22:30:08Z</dcterms:created>
  <dcterms:modified xsi:type="dcterms:W3CDTF">2025-01-28T18:42:05Z</dcterms:modified>
</cp:coreProperties>
</file>